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Sheet1!$B$1:$I$89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<sst xmlns="http://schemas.openxmlformats.org/spreadsheetml/2006/main" count="284" uniqueCount="134">
  <si>
    <t>2025年上学期教育系统非学生奶基本价一览表   2025.01.06</t>
  </si>
  <si>
    <t>品牌</t>
  </si>
  <si>
    <t>序号</t>
  </si>
  <si>
    <t>分序号</t>
  </si>
  <si>
    <t>产品名称</t>
  </si>
  <si>
    <t>保质期</t>
  </si>
  <si>
    <t>规格</t>
  </si>
  <si>
    <t>每箱（元）</t>
  </si>
  <si>
    <t>瓶（元）</t>
  </si>
  <si>
    <t>1、光明</t>
  </si>
  <si>
    <t>光明大白兔奶糖风味牛奶</t>
  </si>
  <si>
    <t>180天</t>
  </si>
  <si>
    <t>200ml*24</t>
  </si>
  <si>
    <t>光明莫斯利安酸奶</t>
  </si>
  <si>
    <t>200g*24</t>
  </si>
  <si>
    <t>光明有机纯牛奶</t>
  </si>
  <si>
    <t>200ml*12</t>
  </si>
  <si>
    <t>光明3.3优+纯牛奶</t>
  </si>
  <si>
    <t>250ml*12</t>
  </si>
  <si>
    <t>光明纯牛奶</t>
  </si>
  <si>
    <t>250ml*24</t>
  </si>
  <si>
    <t>光明3.8优加纯牛奶</t>
  </si>
  <si>
    <t>250ml*10</t>
  </si>
  <si>
    <t>光明3.6优加纯牛奶</t>
  </si>
  <si>
    <t>莫斯利安草莓蔓越莓纽约红丝绒蛋糕风味</t>
  </si>
  <si>
    <t>200g*10</t>
  </si>
  <si>
    <t>光明莫斯利安红枣黑枸杞味</t>
  </si>
  <si>
    <t>光明莫斯利安星厨甜品系列黄桃燕麦味</t>
  </si>
  <si>
    <t>莫斯利安蓝莓西梅风味酸奶</t>
  </si>
  <si>
    <t>莫斯利安生椰凤梨风味酸奶</t>
  </si>
  <si>
    <t>大白兔奶糖风味牛奶</t>
  </si>
  <si>
    <t>125ml*20</t>
  </si>
  <si>
    <t>2、伊利</t>
  </si>
  <si>
    <t>伊利纯牛奶</t>
  </si>
  <si>
    <t>伊利安慕希酸奶</t>
  </si>
  <si>
    <t>205g*12</t>
  </si>
  <si>
    <t>安慕希蓝莓味希腊风味酸奶</t>
  </si>
  <si>
    <t>伊利安慕希黄桃燕麦酸奶</t>
  </si>
  <si>
    <t>伊利金典纯牛奶</t>
  </si>
  <si>
    <t>金典有机梦幻盖</t>
  </si>
  <si>
    <t>伊利安慕希高端希腊原味酸奶</t>
  </si>
  <si>
    <t>230g*10</t>
  </si>
  <si>
    <t>伊利金典有机纯牛奶250ml</t>
  </si>
  <si>
    <t>3、蒙牛</t>
  </si>
  <si>
    <t>蒙牛纯甄原味酸奶</t>
  </si>
  <si>
    <t>纯甄黄桃燕麦风味酸奶</t>
  </si>
  <si>
    <t>蒙牛精选牧场高钙牛奶</t>
  </si>
  <si>
    <t>蒙牛奶特香蕉牛奶</t>
  </si>
  <si>
    <t>243ml*12</t>
  </si>
  <si>
    <t>蒙牛特仑苏谷粒牛奶</t>
  </si>
  <si>
    <t>蒙牛嚼拌食光草莓谷物脆</t>
  </si>
  <si>
    <t>100天</t>
  </si>
  <si>
    <t>180g*16</t>
  </si>
  <si>
    <t>4、一鸣</t>
  </si>
  <si>
    <t>一鸣纯牛奶</t>
  </si>
  <si>
    <t>一鸣红枣牛奶</t>
  </si>
  <si>
    <t>一鸣有机纯牛奶</t>
  </si>
  <si>
    <t>200ml*15</t>
  </si>
  <si>
    <t>一鸣特浓纯牛奶</t>
  </si>
  <si>
    <t>一鸣草莓牛奶</t>
  </si>
  <si>
    <t>一鸣享趣酸奶</t>
  </si>
  <si>
    <t>200g*12</t>
  </si>
  <si>
    <t>一鸣巧克力奶</t>
  </si>
  <si>
    <t>一鸣A2β-酪蛋白纯牛奶</t>
  </si>
  <si>
    <t>一鸣香蕉牛奶</t>
  </si>
  <si>
    <t>200ml*10</t>
  </si>
  <si>
    <t>5、新希望</t>
  </si>
  <si>
    <t>新希望纯牛奶</t>
  </si>
  <si>
    <t>200ml*18</t>
  </si>
  <si>
    <t>新希望致浓纯牛奶</t>
  </si>
  <si>
    <t>新希望若雪酸牛奶</t>
  </si>
  <si>
    <t>新希望千岛湖牧场纯牛奶</t>
  </si>
  <si>
    <t>新希望北欧醇巴氏杀菌热处理风味酸奶</t>
  </si>
  <si>
    <t>新希望儿童营养牛奶</t>
  </si>
  <si>
    <t>新希望原味酸奶</t>
  </si>
  <si>
    <t>220g*10</t>
  </si>
  <si>
    <t>草莓牛奶</t>
  </si>
  <si>
    <t>60天</t>
  </si>
  <si>
    <t>200g*20</t>
  </si>
  <si>
    <t>新希望香蕉牛奶</t>
  </si>
  <si>
    <t>6、天润</t>
  </si>
  <si>
    <t>天润香蕉牛奶125ml</t>
  </si>
  <si>
    <t>天润草莓牛奶125ml</t>
  </si>
  <si>
    <t>天润浓缩M砖3.8g蛋白</t>
  </si>
  <si>
    <t>天润牧场纯牛奶</t>
  </si>
  <si>
    <t>天润有机浓缩砖3.6g蛋白</t>
  </si>
  <si>
    <t>7、圣牧</t>
  </si>
  <si>
    <t>圣牧品醇有机纯牛奶</t>
  </si>
  <si>
    <t>圣牧有机风味酸奶</t>
  </si>
  <si>
    <t>3.6g蛋白质 圣牧有机纯牛奶</t>
  </si>
  <si>
    <t>8、视界牧业</t>
  </si>
  <si>
    <t>裸醇1号纯牛奶</t>
  </si>
  <si>
    <t>200m1*10</t>
  </si>
  <si>
    <t>原生纯牛奶开窗礼盒</t>
  </si>
  <si>
    <t>裸醇1号脱脂牛奶</t>
  </si>
  <si>
    <t>酪香牛乳</t>
  </si>
  <si>
    <t>苹果牛乳</t>
  </si>
  <si>
    <t>9、现代牧业</t>
  </si>
  <si>
    <t>纯牛奶250ml*12（尊贵）</t>
  </si>
  <si>
    <t>纯牛奶250ml*24（航天）</t>
  </si>
  <si>
    <t>金奖2小时纯牛奶250ml*12</t>
  </si>
  <si>
    <t>三只小牛200%高钙软牛奶250ml*10</t>
  </si>
  <si>
    <t>三只小牛A2β酪蛋白纯牛奶250*10</t>
  </si>
  <si>
    <t>三只小牛益生元软牛奶200ml*12</t>
  </si>
  <si>
    <t>三只小牛原生好营养纯牛奶250ml*24</t>
  </si>
  <si>
    <t>三只小牛A2β-酪蛋白纯牛奶200ml*12</t>
  </si>
  <si>
    <t>10、花园</t>
  </si>
  <si>
    <t>花园黄金牧场</t>
  </si>
  <si>
    <t>200gx20</t>
  </si>
  <si>
    <t>11、卫岗</t>
  </si>
  <si>
    <t>卫岗纯牛奶</t>
  </si>
  <si>
    <t>250ml*20</t>
  </si>
  <si>
    <t>卫岗高钙牛奶</t>
  </si>
  <si>
    <t>卫岗香蕉牛奶</t>
  </si>
  <si>
    <t>卫岗弗瑞希酸奶</t>
  </si>
  <si>
    <t>卫岗淳高品质牛奶</t>
  </si>
  <si>
    <t>卫岗淳特浓牛奶纯牛奶</t>
  </si>
  <si>
    <t>卫岗整谷专家拌酸奶</t>
  </si>
  <si>
    <t>150天</t>
  </si>
  <si>
    <t>180g*6</t>
  </si>
  <si>
    <t>12、百菲酪</t>
  </si>
  <si>
    <t>百菲酪水牛纯牛奶</t>
  </si>
  <si>
    <t>百菲酪水牛高钙奶</t>
  </si>
  <si>
    <t>百菲酪芒果水牛奶</t>
  </si>
  <si>
    <t>百菲酪优健儿童成长水牛奶</t>
  </si>
  <si>
    <t>13、希牧太</t>
  </si>
  <si>
    <t>3.8沙漠有机纯牛奶</t>
  </si>
  <si>
    <t>A2-β酪蛋白沙漠有机纯牛奶</t>
  </si>
  <si>
    <t>4.0沙漠有机纯牛奶</t>
  </si>
  <si>
    <t>Ω3沙漠有机纯牛奶</t>
  </si>
  <si>
    <t>14、宁波牛奶</t>
  </si>
  <si>
    <t>涌优佳谷力红枣红豆</t>
  </si>
  <si>
    <t>涌优纯牛奶</t>
  </si>
  <si>
    <t>涌佳纯牛奶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</si>
</sst>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4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6"/>
      <name val="微软雅黑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3" applyNumberFormat="0" applyFill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25" applyNumberFormat="0" applyAlignment="0" applyProtection="0">
      <alignment vertical="center"/>
    </xf>
    <xf numFmtId="0" fontId="13" fillId="4" borderId="26" applyNumberFormat="0" applyAlignment="0" applyProtection="0">
      <alignment vertical="center"/>
    </xf>
    <xf numFmtId="0" fontId="14" fillId="4" borderId="25" applyNumberFormat="0" applyAlignment="0" applyProtection="0">
      <alignment vertical="center"/>
    </xf>
    <xf numFmtId="0" fontId="15" fillId="5" borderId="27" applyNumberFormat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protection locked="0"/>
    </xf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49" fontId="3" fillId="0" borderId="4" xfId="49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3" fillId="0" borderId="6" xfId="49" applyNumberFormat="1" applyFont="1" applyFill="1" applyBorder="1" applyAlignment="1" applyProtection="1">
      <alignment horizontal="center" vertical="center" wrapText="1"/>
    </xf>
    <xf numFmtId="0" fontId="1" fillId="0" borderId="13" xfId="0" applyFont="1" applyFill="1" applyBorder="1" applyAlignment="1">
      <alignment horizontal="center" vertical="center"/>
    </xf>
    <xf numFmtId="176" fontId="1" fillId="0" borderId="14" xfId="0" applyNumberFormat="1" applyFont="1" applyFill="1" applyBorder="1" applyAlignment="1">
      <alignment horizontal="center" vertical="center"/>
    </xf>
    <xf numFmtId="176" fontId="1" fillId="0" borderId="15" xfId="0" applyNumberFormat="1" applyFont="1" applyFill="1" applyBorder="1" applyAlignment="1">
      <alignment horizontal="center" vertical="center"/>
    </xf>
    <xf numFmtId="176" fontId="1" fillId="0" borderId="16" xfId="0" applyNumberFormat="1" applyFont="1" applyFill="1" applyBorder="1" applyAlignment="1">
      <alignment horizontal="center" vertical="center"/>
    </xf>
    <xf numFmtId="176" fontId="1" fillId="0" borderId="17" xfId="0" applyNumberFormat="1" applyFont="1" applyFill="1" applyBorder="1" applyAlignment="1">
      <alignment horizontal="center" vertical="center"/>
    </xf>
    <xf numFmtId="176" fontId="1" fillId="0" borderId="18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3" fillId="0" borderId="8" xfId="49" applyNumberFormat="1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 wrapText="1"/>
    </xf>
    <xf numFmtId="176" fontId="1" fillId="0" borderId="2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0,0_x000d_&#10;NA_x000d_&#10;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89"/>
  <sheetViews>
    <sheetView tabSelected="1" topLeftCell="A67" workbookViewId="0">
      <selection activeCell="C89" sqref="C89"/>
    </sheetView>
  </sheetViews>
  <sheetFormatPr defaultColWidth="9" defaultRowHeight="14.25"/>
  <cols>
    <col min="1" max="1" width="2.25" style="1" customWidth="1"/>
    <col min="2" max="2" width="12.625" style="1" customWidth="1"/>
    <col min="3" max="3" width="7.25" style="1" customWidth="1"/>
    <col min="4" max="4" width="6.375" style="1" customWidth="1"/>
    <col min="5" max="5" width="41.875" style="1" customWidth="1"/>
    <col min="6" max="6" width="8.625" style="1" customWidth="1"/>
    <col min="7" max="7" width="11.75" style="1" customWidth="1"/>
    <col min="8" max="8" width="11.25" style="1" customWidth="1"/>
    <col min="9" max="9" width="11" style="1" customWidth="1"/>
    <col min="10" max="11" width="9" style="1" customWidth="1"/>
    <col min="12" max="12" width="9" style="1"/>
    <col min="13" max="13" width="9.375" style="1"/>
    <col min="14" max="16384" width="9" style="1"/>
  </cols>
  <sheetData>
    <row r="1" ht="24" customHeight="1" spans="2:9">
      <c r="B1" s="2" t="s">
        <v>0</v>
      </c>
      <c r="C1" s="2"/>
      <c r="D1" s="2"/>
      <c r="E1" s="2"/>
      <c r="F1" s="2"/>
      <c r="G1" s="2"/>
      <c r="H1" s="2"/>
      <c r="I1" s="2"/>
    </row>
    <row r="2" ht="20" customHeight="1" spans="2:9">
      <c r="B2" s="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19" t="s">
        <v>8</v>
      </c>
    </row>
    <row r="3" ht="20" customHeight="1" spans="2:9">
      <c r="B3" s="5" t="s">
        <v>9</v>
      </c>
      <c r="C3" s="6">
        <v>1</v>
      </c>
      <c r="D3" s="6">
        <v>1</v>
      </c>
      <c r="E3" s="6" t="s">
        <v>10</v>
      </c>
      <c r="F3" s="6" t="s">
        <v>11</v>
      </c>
      <c r="G3" s="6" t="s">
        <v>12</v>
      </c>
      <c r="H3" s="6">
        <v>110</v>
      </c>
      <c r="I3" s="20">
        <f>110/24</f>
        <v>4.58333333333333</v>
      </c>
    </row>
    <row r="4" ht="20" customHeight="1" spans="2:9">
      <c r="B4" s="7"/>
      <c r="C4" s="8">
        <v>2</v>
      </c>
      <c r="D4" s="8">
        <v>2</v>
      </c>
      <c r="E4" s="8" t="s">
        <v>13</v>
      </c>
      <c r="F4" s="8" t="s">
        <v>11</v>
      </c>
      <c r="G4" s="8" t="s">
        <v>14</v>
      </c>
      <c r="H4" s="8">
        <v>100.8</v>
      </c>
      <c r="I4" s="21">
        <f>100.8/24</f>
        <v>4.2</v>
      </c>
    </row>
    <row r="5" ht="20" customHeight="1" spans="2:9">
      <c r="B5" s="7"/>
      <c r="C5" s="8">
        <v>3</v>
      </c>
      <c r="D5" s="8">
        <v>3</v>
      </c>
      <c r="E5" s="8" t="s">
        <v>15</v>
      </c>
      <c r="F5" s="8" t="s">
        <v>11</v>
      </c>
      <c r="G5" s="8" t="s">
        <v>16</v>
      </c>
      <c r="H5" s="8">
        <v>55.2</v>
      </c>
      <c r="I5" s="21">
        <f>55.2/12</f>
        <v>4.6</v>
      </c>
    </row>
    <row r="6" ht="20" customHeight="1" spans="2:9">
      <c r="B6" s="7"/>
      <c r="C6" s="8">
        <v>4</v>
      </c>
      <c r="D6" s="8">
        <v>4</v>
      </c>
      <c r="E6" s="8" t="s">
        <v>17</v>
      </c>
      <c r="F6" s="8" t="s">
        <v>11</v>
      </c>
      <c r="G6" s="8" t="s">
        <v>18</v>
      </c>
      <c r="H6" s="8">
        <v>48</v>
      </c>
      <c r="I6" s="21">
        <v>4</v>
      </c>
    </row>
    <row r="7" ht="20" customHeight="1" spans="2:9">
      <c r="B7" s="7"/>
      <c r="C7" s="8">
        <v>5</v>
      </c>
      <c r="D7" s="8">
        <v>5</v>
      </c>
      <c r="E7" s="8" t="s">
        <v>19</v>
      </c>
      <c r="F7" s="8" t="s">
        <v>11</v>
      </c>
      <c r="G7" s="8" t="s">
        <v>20</v>
      </c>
      <c r="H7" s="8">
        <v>67.2</v>
      </c>
      <c r="I7" s="21">
        <f>H7/24</f>
        <v>2.8</v>
      </c>
    </row>
    <row r="8" ht="20" customHeight="1" spans="2:9">
      <c r="B8" s="7"/>
      <c r="C8" s="8">
        <v>6</v>
      </c>
      <c r="D8" s="8">
        <v>6</v>
      </c>
      <c r="E8" s="8" t="s">
        <v>21</v>
      </c>
      <c r="F8" s="8" t="s">
        <v>11</v>
      </c>
      <c r="G8" s="8" t="s">
        <v>22</v>
      </c>
      <c r="H8" s="8">
        <v>62</v>
      </c>
      <c r="I8" s="21">
        <v>6.2</v>
      </c>
    </row>
    <row r="9" ht="20" customHeight="1" spans="2:9">
      <c r="B9" s="7"/>
      <c r="C9" s="8">
        <v>7</v>
      </c>
      <c r="D9" s="8">
        <v>7</v>
      </c>
      <c r="E9" s="8" t="s">
        <v>23</v>
      </c>
      <c r="F9" s="8" t="s">
        <v>11</v>
      </c>
      <c r="G9" s="8" t="s">
        <v>16</v>
      </c>
      <c r="H9" s="8">
        <v>48</v>
      </c>
      <c r="I9" s="21">
        <v>4</v>
      </c>
    </row>
    <row r="10" ht="20" customHeight="1" spans="2:9">
      <c r="B10" s="7"/>
      <c r="C10" s="8">
        <v>8</v>
      </c>
      <c r="D10" s="8">
        <v>8</v>
      </c>
      <c r="E10" s="8" t="s">
        <v>24</v>
      </c>
      <c r="F10" s="8" t="s">
        <v>11</v>
      </c>
      <c r="G10" s="8" t="s">
        <v>25</v>
      </c>
      <c r="H10" s="8">
        <v>68</v>
      </c>
      <c r="I10" s="21">
        <v>6.8</v>
      </c>
    </row>
    <row r="11" ht="20" customHeight="1" spans="2:9">
      <c r="B11" s="7"/>
      <c r="C11" s="8">
        <v>9</v>
      </c>
      <c r="D11" s="8">
        <v>9</v>
      </c>
      <c r="E11" s="8" t="s">
        <v>19</v>
      </c>
      <c r="F11" s="8" t="s">
        <v>11</v>
      </c>
      <c r="G11" s="8" t="s">
        <v>12</v>
      </c>
      <c r="H11" s="8">
        <v>55.2</v>
      </c>
      <c r="I11" s="21">
        <f>H11/24</f>
        <v>2.3</v>
      </c>
    </row>
    <row r="12" ht="20" customHeight="1" spans="2:9">
      <c r="B12" s="7"/>
      <c r="C12" s="8">
        <v>10</v>
      </c>
      <c r="D12" s="8">
        <v>10</v>
      </c>
      <c r="E12" s="8" t="s">
        <v>26</v>
      </c>
      <c r="F12" s="8" t="s">
        <v>11</v>
      </c>
      <c r="G12" s="8" t="s">
        <v>25</v>
      </c>
      <c r="H12" s="8">
        <v>58</v>
      </c>
      <c r="I12" s="21">
        <v>5.8</v>
      </c>
    </row>
    <row r="13" ht="20" customHeight="1" spans="2:9">
      <c r="B13" s="7"/>
      <c r="C13" s="8">
        <v>11</v>
      </c>
      <c r="D13" s="8">
        <v>11</v>
      </c>
      <c r="E13" s="8" t="s">
        <v>27</v>
      </c>
      <c r="F13" s="8" t="s">
        <v>11</v>
      </c>
      <c r="G13" s="8" t="s">
        <v>25</v>
      </c>
      <c r="H13" s="8">
        <v>68</v>
      </c>
      <c r="I13" s="21">
        <v>6.8</v>
      </c>
    </row>
    <row r="14" ht="20" customHeight="1" spans="2:9">
      <c r="B14" s="7"/>
      <c r="C14" s="8">
        <v>12</v>
      </c>
      <c r="D14" s="8">
        <v>12</v>
      </c>
      <c r="E14" s="8" t="s">
        <v>28</v>
      </c>
      <c r="F14" s="8" t="s">
        <v>11</v>
      </c>
      <c r="G14" s="8" t="s">
        <v>25</v>
      </c>
      <c r="H14" s="8">
        <v>65</v>
      </c>
      <c r="I14" s="21">
        <v>6.5</v>
      </c>
    </row>
    <row r="15" ht="20" customHeight="1" spans="2:9">
      <c r="B15" s="7"/>
      <c r="C15" s="8">
        <v>13</v>
      </c>
      <c r="D15" s="8">
        <v>13</v>
      </c>
      <c r="E15" s="8" t="s">
        <v>29</v>
      </c>
      <c r="F15" s="8" t="s">
        <v>11</v>
      </c>
      <c r="G15" s="8" t="s">
        <v>25</v>
      </c>
      <c r="H15" s="8">
        <v>65</v>
      </c>
      <c r="I15" s="21">
        <v>6.5</v>
      </c>
    </row>
    <row r="16" ht="20" customHeight="1" spans="2:9">
      <c r="B16" s="9"/>
      <c r="C16" s="10">
        <v>14</v>
      </c>
      <c r="D16" s="10">
        <v>14</v>
      </c>
      <c r="E16" s="10" t="s">
        <v>30</v>
      </c>
      <c r="F16" s="10" t="s">
        <v>11</v>
      </c>
      <c r="G16" s="10" t="s">
        <v>31</v>
      </c>
      <c r="H16" s="10">
        <v>52.9</v>
      </c>
      <c r="I16" s="22">
        <f>H16/20</f>
        <v>2.645</v>
      </c>
    </row>
    <row r="17" ht="20" customHeight="1" spans="2:9">
      <c r="B17" s="11" t="s">
        <v>32</v>
      </c>
      <c r="C17" s="12">
        <v>15</v>
      </c>
      <c r="D17" s="12">
        <v>1</v>
      </c>
      <c r="E17" s="12" t="s">
        <v>33</v>
      </c>
      <c r="F17" s="12" t="s">
        <v>11</v>
      </c>
      <c r="G17" s="12" t="s">
        <v>12</v>
      </c>
      <c r="H17" s="12">
        <v>55.2</v>
      </c>
      <c r="I17" s="23">
        <f>H17/24</f>
        <v>2.3</v>
      </c>
    </row>
    <row r="18" ht="20" customHeight="1" spans="2:9">
      <c r="B18" s="7"/>
      <c r="C18" s="8">
        <v>16</v>
      </c>
      <c r="D18" s="8">
        <v>2</v>
      </c>
      <c r="E18" s="8" t="s">
        <v>34</v>
      </c>
      <c r="F18" s="8" t="s">
        <v>11</v>
      </c>
      <c r="G18" s="8" t="s">
        <v>35</v>
      </c>
      <c r="H18" s="8">
        <v>48</v>
      </c>
      <c r="I18" s="21">
        <v>4</v>
      </c>
    </row>
    <row r="19" ht="20" customHeight="1" spans="2:9">
      <c r="B19" s="7"/>
      <c r="C19" s="8">
        <v>17</v>
      </c>
      <c r="D19" s="8">
        <v>3</v>
      </c>
      <c r="E19" s="8" t="s">
        <v>36</v>
      </c>
      <c r="F19" s="8" t="s">
        <v>11</v>
      </c>
      <c r="G19" s="8" t="s">
        <v>35</v>
      </c>
      <c r="H19" s="8">
        <v>48</v>
      </c>
      <c r="I19" s="21">
        <v>4</v>
      </c>
    </row>
    <row r="20" ht="20" customHeight="1" spans="2:9">
      <c r="B20" s="7"/>
      <c r="C20" s="8">
        <v>18</v>
      </c>
      <c r="D20" s="8">
        <v>4</v>
      </c>
      <c r="E20" s="8" t="s">
        <v>37</v>
      </c>
      <c r="F20" s="8" t="s">
        <v>11</v>
      </c>
      <c r="G20" s="8" t="s">
        <v>25</v>
      </c>
      <c r="H20" s="8">
        <v>60</v>
      </c>
      <c r="I20" s="21">
        <v>6</v>
      </c>
    </row>
    <row r="21" ht="20" customHeight="1" spans="2:9">
      <c r="B21" s="7"/>
      <c r="C21" s="8">
        <v>19</v>
      </c>
      <c r="D21" s="8">
        <v>5</v>
      </c>
      <c r="E21" s="8" t="s">
        <v>38</v>
      </c>
      <c r="F21" s="8" t="s">
        <v>11</v>
      </c>
      <c r="G21" s="8" t="s">
        <v>18</v>
      </c>
      <c r="H21" s="8">
        <v>52.8</v>
      </c>
      <c r="I21" s="21">
        <f>H21/12</f>
        <v>4.4</v>
      </c>
    </row>
    <row r="22" ht="20" customHeight="1" spans="2:9">
      <c r="B22" s="7"/>
      <c r="C22" s="8">
        <v>20</v>
      </c>
      <c r="D22" s="8">
        <v>6</v>
      </c>
      <c r="E22" s="13" t="s">
        <v>39</v>
      </c>
      <c r="F22" s="8" t="s">
        <v>11</v>
      </c>
      <c r="G22" s="13" t="s">
        <v>22</v>
      </c>
      <c r="H22" s="8">
        <v>56</v>
      </c>
      <c r="I22" s="21">
        <v>5.6</v>
      </c>
    </row>
    <row r="23" ht="20" customHeight="1" spans="2:9">
      <c r="B23" s="7"/>
      <c r="C23" s="8">
        <v>21</v>
      </c>
      <c r="D23" s="8">
        <v>7</v>
      </c>
      <c r="E23" s="13" t="s">
        <v>40</v>
      </c>
      <c r="F23" s="8" t="s">
        <v>11</v>
      </c>
      <c r="G23" s="13" t="s">
        <v>41</v>
      </c>
      <c r="H23" s="8">
        <v>58</v>
      </c>
      <c r="I23" s="21">
        <v>5.8</v>
      </c>
    </row>
    <row r="24" ht="20" customHeight="1" spans="2:9">
      <c r="B24" s="14"/>
      <c r="C24" s="15">
        <v>22</v>
      </c>
      <c r="D24" s="15">
        <v>8</v>
      </c>
      <c r="E24" s="15" t="s">
        <v>42</v>
      </c>
      <c r="F24" s="15" t="s">
        <v>11</v>
      </c>
      <c r="G24" s="15" t="s">
        <v>18</v>
      </c>
      <c r="H24" s="15">
        <v>58.2</v>
      </c>
      <c r="I24" s="24">
        <f>H24/12</f>
        <v>4.85</v>
      </c>
    </row>
    <row r="25" ht="20" customHeight="1" spans="2:9">
      <c r="B25" s="5" t="s">
        <v>43</v>
      </c>
      <c r="C25" s="6">
        <v>23</v>
      </c>
      <c r="D25" s="6">
        <v>1</v>
      </c>
      <c r="E25" s="6" t="s">
        <v>44</v>
      </c>
      <c r="F25" s="6" t="s">
        <v>11</v>
      </c>
      <c r="G25" s="6" t="s">
        <v>25</v>
      </c>
      <c r="H25" s="6">
        <v>48</v>
      </c>
      <c r="I25" s="20">
        <v>4.8</v>
      </c>
    </row>
    <row r="26" ht="20" customHeight="1" spans="2:9">
      <c r="B26" s="7"/>
      <c r="C26" s="8">
        <v>24</v>
      </c>
      <c r="D26" s="8">
        <v>2</v>
      </c>
      <c r="E26" s="8" t="s">
        <v>45</v>
      </c>
      <c r="F26" s="8" t="s">
        <v>11</v>
      </c>
      <c r="G26" s="8" t="s">
        <v>25</v>
      </c>
      <c r="H26" s="8">
        <v>48</v>
      </c>
      <c r="I26" s="21">
        <v>4.8</v>
      </c>
    </row>
    <row r="27" ht="20" customHeight="1" spans="2:9">
      <c r="B27" s="7"/>
      <c r="C27" s="8">
        <v>25</v>
      </c>
      <c r="D27" s="8">
        <v>3</v>
      </c>
      <c r="E27" s="8" t="s">
        <v>46</v>
      </c>
      <c r="F27" s="8" t="s">
        <v>11</v>
      </c>
      <c r="G27" s="8" t="s">
        <v>22</v>
      </c>
      <c r="H27" s="8">
        <v>50</v>
      </c>
      <c r="I27" s="21">
        <v>5</v>
      </c>
    </row>
    <row r="28" ht="20" customHeight="1" spans="2:9">
      <c r="B28" s="7"/>
      <c r="C28" s="8">
        <v>26</v>
      </c>
      <c r="D28" s="8">
        <v>4</v>
      </c>
      <c r="E28" s="8" t="s">
        <v>47</v>
      </c>
      <c r="F28" s="8" t="s">
        <v>11</v>
      </c>
      <c r="G28" s="8" t="s">
        <v>48</v>
      </c>
      <c r="H28" s="8">
        <v>52</v>
      </c>
      <c r="I28" s="21">
        <f>H28/12</f>
        <v>4.33333333333333</v>
      </c>
    </row>
    <row r="29" ht="20" customHeight="1" spans="2:9">
      <c r="B29" s="7"/>
      <c r="C29" s="8">
        <v>27</v>
      </c>
      <c r="D29" s="8">
        <v>5</v>
      </c>
      <c r="E29" s="8" t="s">
        <v>49</v>
      </c>
      <c r="F29" s="8" t="s">
        <v>11</v>
      </c>
      <c r="G29" s="8" t="s">
        <v>22</v>
      </c>
      <c r="H29" s="8">
        <v>72</v>
      </c>
      <c r="I29" s="21">
        <v>7.2</v>
      </c>
    </row>
    <row r="30" ht="20" customHeight="1" spans="2:9">
      <c r="B30" s="9"/>
      <c r="C30" s="10">
        <v>28</v>
      </c>
      <c r="D30" s="10">
        <v>6</v>
      </c>
      <c r="E30" s="10" t="s">
        <v>50</v>
      </c>
      <c r="F30" s="10" t="s">
        <v>51</v>
      </c>
      <c r="G30" s="10" t="s">
        <v>52</v>
      </c>
      <c r="H30" s="10">
        <v>158.4</v>
      </c>
      <c r="I30" s="22">
        <f>H30/16</f>
        <v>9.9</v>
      </c>
    </row>
    <row r="31" ht="20" customHeight="1" spans="2:9">
      <c r="B31" s="11" t="s">
        <v>53</v>
      </c>
      <c r="C31" s="12">
        <v>29</v>
      </c>
      <c r="D31" s="12">
        <v>1</v>
      </c>
      <c r="E31" s="12" t="s">
        <v>54</v>
      </c>
      <c r="F31" s="12" t="s">
        <v>11</v>
      </c>
      <c r="G31" s="12" t="s">
        <v>16</v>
      </c>
      <c r="H31" s="12">
        <v>42</v>
      </c>
      <c r="I31" s="23">
        <f>H31/12</f>
        <v>3.5</v>
      </c>
    </row>
    <row r="32" ht="20" customHeight="1" spans="2:9">
      <c r="B32" s="7"/>
      <c r="C32" s="8">
        <v>30</v>
      </c>
      <c r="D32" s="8">
        <v>2</v>
      </c>
      <c r="E32" s="8" t="s">
        <v>55</v>
      </c>
      <c r="F32" s="8" t="s">
        <v>11</v>
      </c>
      <c r="G32" s="8" t="s">
        <v>16</v>
      </c>
      <c r="H32" s="8">
        <v>42</v>
      </c>
      <c r="I32" s="21">
        <f>H32/12</f>
        <v>3.5</v>
      </c>
    </row>
    <row r="33" ht="20" customHeight="1" spans="2:9">
      <c r="B33" s="7"/>
      <c r="C33" s="8">
        <v>31</v>
      </c>
      <c r="D33" s="8">
        <v>3</v>
      </c>
      <c r="E33" s="8" t="s">
        <v>56</v>
      </c>
      <c r="F33" s="8" t="s">
        <v>11</v>
      </c>
      <c r="G33" s="8" t="s">
        <v>57</v>
      </c>
      <c r="H33" s="8">
        <v>75</v>
      </c>
      <c r="I33" s="21">
        <f>H33/15</f>
        <v>5</v>
      </c>
    </row>
    <row r="34" ht="20" customHeight="1" spans="2:9">
      <c r="B34" s="7"/>
      <c r="C34" s="8">
        <v>32</v>
      </c>
      <c r="D34" s="8">
        <v>4</v>
      </c>
      <c r="E34" s="8" t="s">
        <v>58</v>
      </c>
      <c r="F34" s="8" t="s">
        <v>11</v>
      </c>
      <c r="G34" s="8" t="s">
        <v>57</v>
      </c>
      <c r="H34" s="8">
        <v>64.5</v>
      </c>
      <c r="I34" s="21">
        <f>H34/15</f>
        <v>4.3</v>
      </c>
    </row>
    <row r="35" ht="20" customHeight="1" spans="2:9">
      <c r="B35" s="7"/>
      <c r="C35" s="8">
        <v>33</v>
      </c>
      <c r="D35" s="8">
        <v>5</v>
      </c>
      <c r="E35" s="8" t="s">
        <v>59</v>
      </c>
      <c r="F35" s="8" t="s">
        <v>11</v>
      </c>
      <c r="G35" s="8" t="s">
        <v>16</v>
      </c>
      <c r="H35" s="8">
        <v>45</v>
      </c>
      <c r="I35" s="21">
        <f>H35/12</f>
        <v>3.75</v>
      </c>
    </row>
    <row r="36" ht="20" customHeight="1" spans="2:9">
      <c r="B36" s="7"/>
      <c r="C36" s="8">
        <v>34</v>
      </c>
      <c r="D36" s="8">
        <v>6</v>
      </c>
      <c r="E36" s="8" t="s">
        <v>60</v>
      </c>
      <c r="F36" s="8" t="s">
        <v>11</v>
      </c>
      <c r="G36" s="8" t="s">
        <v>61</v>
      </c>
      <c r="H36" s="8">
        <v>57.6</v>
      </c>
      <c r="I36" s="21">
        <f>H36/12</f>
        <v>4.8</v>
      </c>
    </row>
    <row r="37" ht="20" customHeight="1" spans="2:9">
      <c r="B37" s="7"/>
      <c r="C37" s="8">
        <v>35</v>
      </c>
      <c r="D37" s="8">
        <v>7</v>
      </c>
      <c r="E37" s="8" t="s">
        <v>62</v>
      </c>
      <c r="F37" s="8" t="s">
        <v>11</v>
      </c>
      <c r="G37" s="8" t="s">
        <v>16</v>
      </c>
      <c r="H37" s="8">
        <v>57.6</v>
      </c>
      <c r="I37" s="21">
        <v>4.8</v>
      </c>
    </row>
    <row r="38" ht="20" customHeight="1" spans="2:9">
      <c r="B38" s="7"/>
      <c r="C38" s="8">
        <v>36</v>
      </c>
      <c r="D38" s="8">
        <v>8</v>
      </c>
      <c r="E38" s="8" t="s">
        <v>63</v>
      </c>
      <c r="F38" s="8" t="s">
        <v>11</v>
      </c>
      <c r="G38" s="8" t="s">
        <v>57</v>
      </c>
      <c r="H38" s="8">
        <v>75</v>
      </c>
      <c r="I38" s="21">
        <f>H38/15</f>
        <v>5</v>
      </c>
    </row>
    <row r="39" ht="20" customHeight="1" spans="2:9">
      <c r="B39" s="14"/>
      <c r="C39" s="15">
        <v>37</v>
      </c>
      <c r="D39" s="15">
        <v>9</v>
      </c>
      <c r="E39" s="15" t="s">
        <v>64</v>
      </c>
      <c r="F39" s="15" t="s">
        <v>11</v>
      </c>
      <c r="G39" s="15" t="s">
        <v>65</v>
      </c>
      <c r="H39" s="15">
        <v>40</v>
      </c>
      <c r="I39" s="24">
        <v>4</v>
      </c>
    </row>
    <row r="40" ht="20" customHeight="1" spans="2:13">
      <c r="B40" s="5" t="s">
        <v>66</v>
      </c>
      <c r="C40" s="6">
        <v>38</v>
      </c>
      <c r="D40" s="6">
        <v>1</v>
      </c>
      <c r="E40" s="6" t="s">
        <v>67</v>
      </c>
      <c r="F40" s="6" t="s">
        <v>11</v>
      </c>
      <c r="G40" s="6" t="s">
        <v>68</v>
      </c>
      <c r="H40" s="6">
        <v>54</v>
      </c>
      <c r="I40" s="20">
        <f>H40/18</f>
        <v>3</v>
      </c>
      <c r="L40" s="25"/>
      <c r="M40" s="25"/>
    </row>
    <row r="41" ht="20" customHeight="1" spans="2:13">
      <c r="B41" s="7"/>
      <c r="C41" s="8">
        <v>39</v>
      </c>
      <c r="D41" s="8">
        <v>2</v>
      </c>
      <c r="E41" s="8" t="s">
        <v>69</v>
      </c>
      <c r="F41" s="8" t="s">
        <v>11</v>
      </c>
      <c r="G41" s="8" t="s">
        <v>16</v>
      </c>
      <c r="H41" s="8">
        <v>50.4</v>
      </c>
      <c r="I41" s="21">
        <f>H41/12</f>
        <v>4.2</v>
      </c>
      <c r="L41" s="25"/>
      <c r="M41" s="25"/>
    </row>
    <row r="42" ht="20" customHeight="1" spans="2:13">
      <c r="B42" s="7"/>
      <c r="C42" s="8">
        <v>40</v>
      </c>
      <c r="D42" s="8">
        <v>3</v>
      </c>
      <c r="E42" s="8" t="s">
        <v>70</v>
      </c>
      <c r="F42" s="8" t="s">
        <v>11</v>
      </c>
      <c r="G42" s="8" t="s">
        <v>16</v>
      </c>
      <c r="H42" s="8">
        <v>54</v>
      </c>
      <c r="I42" s="21">
        <f>H42/12</f>
        <v>4.5</v>
      </c>
      <c r="L42" s="25"/>
      <c r="M42" s="25"/>
    </row>
    <row r="43" ht="20" customHeight="1" spans="2:13">
      <c r="B43" s="7"/>
      <c r="C43" s="8">
        <v>41</v>
      </c>
      <c r="D43" s="8">
        <v>4</v>
      </c>
      <c r="E43" s="8" t="s">
        <v>71</v>
      </c>
      <c r="F43" s="8" t="s">
        <v>11</v>
      </c>
      <c r="G43" s="8" t="s">
        <v>16</v>
      </c>
      <c r="H43" s="8">
        <v>50.4</v>
      </c>
      <c r="I43" s="21">
        <f>H43/12</f>
        <v>4.2</v>
      </c>
      <c r="L43" s="25"/>
      <c r="M43" s="25"/>
    </row>
    <row r="44" ht="20" customHeight="1" spans="2:13">
      <c r="B44" s="7"/>
      <c r="C44" s="8">
        <v>42</v>
      </c>
      <c r="D44" s="8">
        <v>5</v>
      </c>
      <c r="E44" s="8" t="s">
        <v>72</v>
      </c>
      <c r="F44" s="8" t="s">
        <v>11</v>
      </c>
      <c r="G44" s="8" t="s">
        <v>35</v>
      </c>
      <c r="H44" s="8">
        <v>54</v>
      </c>
      <c r="I44" s="21">
        <f>H44/12</f>
        <v>4.5</v>
      </c>
      <c r="L44" s="25"/>
      <c r="M44" s="25"/>
    </row>
    <row r="45" ht="20" customHeight="1" spans="2:13">
      <c r="B45" s="7"/>
      <c r="C45" s="8">
        <v>43</v>
      </c>
      <c r="D45" s="8">
        <v>6</v>
      </c>
      <c r="E45" s="8" t="s">
        <v>73</v>
      </c>
      <c r="F45" s="8" t="s">
        <v>11</v>
      </c>
      <c r="G45" s="8" t="s">
        <v>65</v>
      </c>
      <c r="H45" s="8">
        <v>45</v>
      </c>
      <c r="I45" s="21">
        <v>4.5</v>
      </c>
      <c r="L45" s="25"/>
      <c r="M45" s="25"/>
    </row>
    <row r="46" ht="20" customHeight="1" spans="2:13">
      <c r="B46" s="7"/>
      <c r="C46" s="8">
        <v>44</v>
      </c>
      <c r="D46" s="8">
        <v>7</v>
      </c>
      <c r="E46" s="8" t="s">
        <v>74</v>
      </c>
      <c r="F46" s="8" t="s">
        <v>11</v>
      </c>
      <c r="G46" s="8" t="s">
        <v>75</v>
      </c>
      <c r="H46" s="8">
        <v>45</v>
      </c>
      <c r="I46" s="21">
        <v>4.5</v>
      </c>
      <c r="L46" s="25"/>
      <c r="M46" s="25"/>
    </row>
    <row r="47" ht="20" customHeight="1" spans="2:13">
      <c r="B47" s="7"/>
      <c r="C47" s="8">
        <v>45</v>
      </c>
      <c r="D47" s="8">
        <v>8</v>
      </c>
      <c r="E47" s="8" t="s">
        <v>76</v>
      </c>
      <c r="F47" s="8" t="s">
        <v>77</v>
      </c>
      <c r="G47" s="8" t="s">
        <v>78</v>
      </c>
      <c r="H47" s="8">
        <v>70</v>
      </c>
      <c r="I47" s="21">
        <f>H47/20</f>
        <v>3.5</v>
      </c>
      <c r="L47" s="25"/>
      <c r="M47" s="25"/>
    </row>
    <row r="48" ht="20" customHeight="1" spans="2:13">
      <c r="B48" s="9"/>
      <c r="C48" s="10">
        <v>46</v>
      </c>
      <c r="D48" s="10">
        <v>9</v>
      </c>
      <c r="E48" s="10" t="s">
        <v>79</v>
      </c>
      <c r="F48" s="10" t="s">
        <v>11</v>
      </c>
      <c r="G48" s="10" t="s">
        <v>16</v>
      </c>
      <c r="H48" s="10">
        <v>50.4</v>
      </c>
      <c r="I48" s="22">
        <f>H48/12</f>
        <v>4.2</v>
      </c>
      <c r="L48" s="25"/>
      <c r="M48" s="25"/>
    </row>
    <row r="49" ht="20" customHeight="1" spans="2:9">
      <c r="B49" s="11" t="s">
        <v>80</v>
      </c>
      <c r="C49" s="12">
        <v>47</v>
      </c>
      <c r="D49" s="12">
        <v>1</v>
      </c>
      <c r="E49" s="12" t="s">
        <v>81</v>
      </c>
      <c r="F49" s="12" t="s">
        <v>11</v>
      </c>
      <c r="G49" s="12" t="s">
        <v>31</v>
      </c>
      <c r="H49" s="12">
        <v>60</v>
      </c>
      <c r="I49" s="23">
        <v>3</v>
      </c>
    </row>
    <row r="50" ht="20" customHeight="1" spans="2:9">
      <c r="B50" s="7"/>
      <c r="C50" s="8">
        <v>48</v>
      </c>
      <c r="D50" s="8">
        <v>2</v>
      </c>
      <c r="E50" s="8" t="s">
        <v>82</v>
      </c>
      <c r="F50" s="8" t="s">
        <v>11</v>
      </c>
      <c r="G50" s="8" t="s">
        <v>31</v>
      </c>
      <c r="H50" s="8">
        <v>60</v>
      </c>
      <c r="I50" s="21">
        <v>3</v>
      </c>
    </row>
    <row r="51" ht="20" customHeight="1" spans="2:9">
      <c r="B51" s="7"/>
      <c r="C51" s="8">
        <v>49</v>
      </c>
      <c r="D51" s="8">
        <v>3</v>
      </c>
      <c r="E51" s="8" t="s">
        <v>83</v>
      </c>
      <c r="F51" s="8" t="s">
        <v>11</v>
      </c>
      <c r="G51" s="8" t="s">
        <v>16</v>
      </c>
      <c r="H51" s="8">
        <v>57.6</v>
      </c>
      <c r="I51" s="21">
        <f>H51/12</f>
        <v>4.8</v>
      </c>
    </row>
    <row r="52" ht="20" customHeight="1" spans="2:9">
      <c r="B52" s="7"/>
      <c r="C52" s="8">
        <v>50</v>
      </c>
      <c r="D52" s="8">
        <v>4</v>
      </c>
      <c r="E52" s="8" t="s">
        <v>84</v>
      </c>
      <c r="F52" s="8" t="s">
        <v>11</v>
      </c>
      <c r="G52" s="8" t="s">
        <v>22</v>
      </c>
      <c r="H52" s="8">
        <v>70</v>
      </c>
      <c r="I52" s="21">
        <v>7</v>
      </c>
    </row>
    <row r="53" ht="20" customHeight="1" spans="2:9">
      <c r="B53" s="14"/>
      <c r="C53" s="15">
        <v>51</v>
      </c>
      <c r="D53" s="15">
        <v>5</v>
      </c>
      <c r="E53" s="15" t="s">
        <v>85</v>
      </c>
      <c r="F53" s="15" t="s">
        <v>11</v>
      </c>
      <c r="G53" s="15" t="s">
        <v>31</v>
      </c>
      <c r="H53" s="15">
        <v>70</v>
      </c>
      <c r="I53" s="24">
        <f>H53/20</f>
        <v>3.5</v>
      </c>
    </row>
    <row r="54" ht="20" customHeight="1" spans="2:12">
      <c r="B54" s="5" t="s">
        <v>86</v>
      </c>
      <c r="C54" s="6">
        <v>52</v>
      </c>
      <c r="D54" s="6">
        <v>1</v>
      </c>
      <c r="E54" s="6" t="s">
        <v>87</v>
      </c>
      <c r="F54" s="6" t="s">
        <v>11</v>
      </c>
      <c r="G54" s="6" t="s">
        <v>16</v>
      </c>
      <c r="H54" s="6">
        <v>68</v>
      </c>
      <c r="I54" s="20">
        <f>H54/12</f>
        <v>5.66666666666667</v>
      </c>
      <c r="K54" s="25"/>
      <c r="L54" s="25"/>
    </row>
    <row r="55" ht="20" customHeight="1" spans="2:12">
      <c r="B55" s="7"/>
      <c r="C55" s="8">
        <v>53</v>
      </c>
      <c r="D55" s="8">
        <v>2</v>
      </c>
      <c r="E55" s="8" t="s">
        <v>88</v>
      </c>
      <c r="F55" s="8" t="s">
        <v>11</v>
      </c>
      <c r="G55" s="8" t="s">
        <v>25</v>
      </c>
      <c r="H55" s="8">
        <v>66</v>
      </c>
      <c r="I55" s="21">
        <v>6.6</v>
      </c>
      <c r="K55" s="25"/>
      <c r="L55" s="25"/>
    </row>
    <row r="56" ht="20" customHeight="1" spans="2:12">
      <c r="B56" s="7"/>
      <c r="C56" s="8">
        <v>54</v>
      </c>
      <c r="D56" s="8">
        <v>3</v>
      </c>
      <c r="E56" s="8" t="s">
        <v>89</v>
      </c>
      <c r="F56" s="8" t="s">
        <v>11</v>
      </c>
      <c r="G56" s="8" t="s">
        <v>65</v>
      </c>
      <c r="H56" s="8">
        <v>67</v>
      </c>
      <c r="I56" s="21">
        <v>6.7</v>
      </c>
      <c r="K56" s="25"/>
      <c r="L56" s="25"/>
    </row>
    <row r="57" ht="20" customHeight="1" spans="2:12">
      <c r="B57" s="9"/>
      <c r="C57" s="10">
        <v>55</v>
      </c>
      <c r="D57" s="10">
        <v>4</v>
      </c>
      <c r="E57" s="10" t="s">
        <v>89</v>
      </c>
      <c r="F57" s="10" t="s">
        <v>11</v>
      </c>
      <c r="G57" s="10" t="s">
        <v>22</v>
      </c>
      <c r="H57" s="10">
        <v>69</v>
      </c>
      <c r="I57" s="22">
        <v>6.9</v>
      </c>
      <c r="K57" s="25"/>
      <c r="L57" s="25"/>
    </row>
    <row r="58" ht="20" customHeight="1" spans="2:9">
      <c r="B58" s="11" t="s">
        <v>90</v>
      </c>
      <c r="C58" s="12">
        <v>56</v>
      </c>
      <c r="D58" s="12">
        <v>1</v>
      </c>
      <c r="E58" s="12" t="s">
        <v>91</v>
      </c>
      <c r="F58" s="12" t="s">
        <v>11</v>
      </c>
      <c r="G58" s="12" t="s">
        <v>92</v>
      </c>
      <c r="H58" s="12">
        <v>35</v>
      </c>
      <c r="I58" s="23">
        <v>3.5</v>
      </c>
    </row>
    <row r="59" ht="20" customHeight="1" spans="2:9">
      <c r="B59" s="7"/>
      <c r="C59" s="8">
        <v>57</v>
      </c>
      <c r="D59" s="8">
        <v>2</v>
      </c>
      <c r="E59" s="8" t="s">
        <v>93</v>
      </c>
      <c r="F59" s="8" t="s">
        <v>11</v>
      </c>
      <c r="G59" s="8" t="s">
        <v>18</v>
      </c>
      <c r="H59" s="8">
        <v>48</v>
      </c>
      <c r="I59" s="21">
        <v>4</v>
      </c>
    </row>
    <row r="60" ht="20" customHeight="1" spans="2:9">
      <c r="B60" s="7"/>
      <c r="C60" s="8">
        <v>58</v>
      </c>
      <c r="D60" s="8">
        <v>3</v>
      </c>
      <c r="E60" s="8" t="s">
        <v>94</v>
      </c>
      <c r="F60" s="8" t="s">
        <v>11</v>
      </c>
      <c r="G60" s="8" t="s">
        <v>92</v>
      </c>
      <c r="H60" s="8">
        <v>35</v>
      </c>
      <c r="I60" s="21">
        <v>3.5</v>
      </c>
    </row>
    <row r="61" ht="20" customHeight="1" spans="2:9">
      <c r="B61" s="7"/>
      <c r="C61" s="8">
        <v>59</v>
      </c>
      <c r="D61" s="8">
        <v>4</v>
      </c>
      <c r="E61" s="8" t="s">
        <v>95</v>
      </c>
      <c r="F61" s="8" t="s">
        <v>11</v>
      </c>
      <c r="G61" s="8" t="s">
        <v>92</v>
      </c>
      <c r="H61" s="8">
        <v>40</v>
      </c>
      <c r="I61" s="21">
        <v>4</v>
      </c>
    </row>
    <row r="62" ht="20" customHeight="1" spans="2:9">
      <c r="B62" s="14"/>
      <c r="C62" s="15">
        <v>60</v>
      </c>
      <c r="D62" s="15">
        <v>5</v>
      </c>
      <c r="E62" s="15" t="s">
        <v>96</v>
      </c>
      <c r="F62" s="15" t="s">
        <v>11</v>
      </c>
      <c r="G62" s="15" t="s">
        <v>92</v>
      </c>
      <c r="H62" s="15">
        <v>40</v>
      </c>
      <c r="I62" s="24">
        <v>4</v>
      </c>
    </row>
    <row r="63" ht="20" customHeight="1" spans="2:9">
      <c r="B63" s="5" t="s">
        <v>97</v>
      </c>
      <c r="C63" s="6">
        <v>61</v>
      </c>
      <c r="D63" s="6">
        <v>1</v>
      </c>
      <c r="E63" s="16" t="s">
        <v>98</v>
      </c>
      <c r="F63" s="6" t="s">
        <v>11</v>
      </c>
      <c r="G63" s="16" t="s">
        <v>18</v>
      </c>
      <c r="H63" s="17">
        <v>46</v>
      </c>
      <c r="I63" s="20">
        <f>H63/12</f>
        <v>3.83333333333333</v>
      </c>
    </row>
    <row r="64" ht="20" customHeight="1" spans="2:9">
      <c r="B64" s="7"/>
      <c r="C64" s="8">
        <v>62</v>
      </c>
      <c r="D64" s="8">
        <v>2</v>
      </c>
      <c r="E64" s="18" t="s">
        <v>99</v>
      </c>
      <c r="F64" s="8" t="s">
        <v>11</v>
      </c>
      <c r="G64" s="18" t="s">
        <v>20</v>
      </c>
      <c r="H64" s="13">
        <v>63</v>
      </c>
      <c r="I64" s="21">
        <f>H64/24</f>
        <v>2.625</v>
      </c>
    </row>
    <row r="65" ht="20" customHeight="1" spans="2:9">
      <c r="B65" s="7"/>
      <c r="C65" s="8">
        <v>63</v>
      </c>
      <c r="D65" s="8">
        <v>3</v>
      </c>
      <c r="E65" s="18" t="s">
        <v>100</v>
      </c>
      <c r="F65" s="8" t="s">
        <v>11</v>
      </c>
      <c r="G65" s="18" t="s">
        <v>18</v>
      </c>
      <c r="H65" s="13">
        <v>46</v>
      </c>
      <c r="I65" s="21">
        <f>H65/12</f>
        <v>3.83333333333333</v>
      </c>
    </row>
    <row r="66" ht="20" customHeight="1" spans="2:9">
      <c r="B66" s="7"/>
      <c r="C66" s="8">
        <v>64</v>
      </c>
      <c r="D66" s="8">
        <v>4</v>
      </c>
      <c r="E66" s="18" t="s">
        <v>101</v>
      </c>
      <c r="F66" s="8" t="s">
        <v>11</v>
      </c>
      <c r="G66" s="13" t="s">
        <v>22</v>
      </c>
      <c r="H66" s="13">
        <v>66</v>
      </c>
      <c r="I66" s="21">
        <v>6.6</v>
      </c>
    </row>
    <row r="67" ht="20" customHeight="1" spans="2:9">
      <c r="B67" s="7"/>
      <c r="C67" s="8">
        <v>65</v>
      </c>
      <c r="D67" s="8">
        <v>5</v>
      </c>
      <c r="E67" s="18" t="s">
        <v>102</v>
      </c>
      <c r="F67" s="8" t="s">
        <v>11</v>
      </c>
      <c r="G67" s="26" t="s">
        <v>22</v>
      </c>
      <c r="H67" s="13">
        <v>82</v>
      </c>
      <c r="I67" s="21">
        <v>8.2</v>
      </c>
    </row>
    <row r="68" ht="20" customHeight="1" spans="2:9">
      <c r="B68" s="7"/>
      <c r="C68" s="8">
        <v>66</v>
      </c>
      <c r="D68" s="8">
        <v>6</v>
      </c>
      <c r="E68" s="18" t="s">
        <v>103</v>
      </c>
      <c r="F68" s="8" t="s">
        <v>11</v>
      </c>
      <c r="G68" s="26" t="s">
        <v>16</v>
      </c>
      <c r="H68" s="13">
        <v>52</v>
      </c>
      <c r="I68" s="21">
        <f>H68/12</f>
        <v>4.33333333333333</v>
      </c>
    </row>
    <row r="69" ht="20" customHeight="1" spans="2:9">
      <c r="B69" s="7"/>
      <c r="C69" s="8">
        <v>67</v>
      </c>
      <c r="D69" s="8">
        <v>7</v>
      </c>
      <c r="E69" s="18" t="s">
        <v>104</v>
      </c>
      <c r="F69" s="8" t="s">
        <v>11</v>
      </c>
      <c r="G69" s="26" t="s">
        <v>20</v>
      </c>
      <c r="H69" s="13">
        <v>56</v>
      </c>
      <c r="I69" s="21">
        <f>H69/24</f>
        <v>2.33333333333333</v>
      </c>
    </row>
    <row r="70" ht="20" customHeight="1" spans="2:9">
      <c r="B70" s="9"/>
      <c r="C70" s="10">
        <v>68</v>
      </c>
      <c r="D70" s="10">
        <v>8</v>
      </c>
      <c r="E70" s="27" t="s">
        <v>105</v>
      </c>
      <c r="F70" s="10" t="s">
        <v>11</v>
      </c>
      <c r="G70" s="28" t="s">
        <v>16</v>
      </c>
      <c r="H70" s="29">
        <v>72</v>
      </c>
      <c r="I70" s="22">
        <f>72/12</f>
        <v>6</v>
      </c>
    </row>
    <row r="71" ht="20" customHeight="1" spans="2:9">
      <c r="B71" s="30" t="s">
        <v>106</v>
      </c>
      <c r="C71" s="31">
        <v>69</v>
      </c>
      <c r="D71" s="31">
        <v>1</v>
      </c>
      <c r="E71" s="32" t="s">
        <v>107</v>
      </c>
      <c r="F71" s="31" t="s">
        <v>11</v>
      </c>
      <c r="G71" s="32" t="s">
        <v>108</v>
      </c>
      <c r="H71" s="32">
        <v>76</v>
      </c>
      <c r="I71" s="33">
        <f>H71/20</f>
        <v>3.8</v>
      </c>
    </row>
    <row r="72" ht="20" customHeight="1" spans="2:9">
      <c r="B72" s="5" t="s">
        <v>109</v>
      </c>
      <c r="C72" s="6">
        <v>70</v>
      </c>
      <c r="D72" s="6">
        <v>1</v>
      </c>
      <c r="E72" s="6" t="s">
        <v>110</v>
      </c>
      <c r="F72" s="6" t="s">
        <v>11</v>
      </c>
      <c r="G72" s="6" t="s">
        <v>111</v>
      </c>
      <c r="H72" s="6">
        <v>60</v>
      </c>
      <c r="I72" s="20">
        <v>3</v>
      </c>
    </row>
    <row r="73" ht="20" customHeight="1" spans="2:9">
      <c r="B73" s="7"/>
      <c r="C73" s="8">
        <v>71</v>
      </c>
      <c r="D73" s="8">
        <v>2</v>
      </c>
      <c r="E73" s="8" t="s">
        <v>112</v>
      </c>
      <c r="F73" s="8" t="s">
        <v>11</v>
      </c>
      <c r="G73" s="8" t="s">
        <v>111</v>
      </c>
      <c r="H73" s="8">
        <v>65</v>
      </c>
      <c r="I73" s="21">
        <f>H73/20</f>
        <v>3.25</v>
      </c>
    </row>
    <row r="74" ht="20" customHeight="1" spans="2:9">
      <c r="B74" s="7"/>
      <c r="C74" s="8">
        <v>72</v>
      </c>
      <c r="D74" s="8">
        <v>3</v>
      </c>
      <c r="E74" s="8" t="s">
        <v>113</v>
      </c>
      <c r="F74" s="8" t="s">
        <v>11</v>
      </c>
      <c r="G74" s="8" t="s">
        <v>18</v>
      </c>
      <c r="H74" s="8">
        <v>52</v>
      </c>
      <c r="I74" s="21">
        <f>H74/12</f>
        <v>4.33333333333333</v>
      </c>
    </row>
    <row r="75" ht="20" customHeight="1" spans="2:9">
      <c r="B75" s="7"/>
      <c r="C75" s="8">
        <v>73</v>
      </c>
      <c r="D75" s="8">
        <v>4</v>
      </c>
      <c r="E75" s="8" t="s">
        <v>114</v>
      </c>
      <c r="F75" s="8" t="s">
        <v>11</v>
      </c>
      <c r="G75" s="8" t="s">
        <v>25</v>
      </c>
      <c r="H75" s="8">
        <v>48</v>
      </c>
      <c r="I75" s="21">
        <f>H75/10</f>
        <v>4.8</v>
      </c>
    </row>
    <row r="76" ht="20" customHeight="1" spans="2:9">
      <c r="B76" s="7"/>
      <c r="C76" s="8">
        <v>74</v>
      </c>
      <c r="D76" s="8">
        <v>5</v>
      </c>
      <c r="E76" s="8" t="s">
        <v>115</v>
      </c>
      <c r="F76" s="8" t="s">
        <v>11</v>
      </c>
      <c r="G76" s="13" t="s">
        <v>18</v>
      </c>
      <c r="H76" s="8">
        <v>52</v>
      </c>
      <c r="I76" s="21">
        <f>H76/12</f>
        <v>4.33333333333333</v>
      </c>
    </row>
    <row r="77" ht="20" customHeight="1" spans="2:9">
      <c r="B77" s="7"/>
      <c r="C77" s="8">
        <v>75</v>
      </c>
      <c r="D77" s="8">
        <v>6</v>
      </c>
      <c r="E77" s="8" t="s">
        <v>116</v>
      </c>
      <c r="F77" s="8" t="s">
        <v>11</v>
      </c>
      <c r="G77" s="13" t="s">
        <v>18</v>
      </c>
      <c r="H77" s="8">
        <v>55</v>
      </c>
      <c r="I77" s="21">
        <f>H77/12</f>
        <v>4.58333333333333</v>
      </c>
    </row>
    <row r="78" ht="20" customHeight="1" spans="2:9">
      <c r="B78" s="9"/>
      <c r="C78" s="10">
        <v>76</v>
      </c>
      <c r="D78" s="10">
        <v>7</v>
      </c>
      <c r="E78" s="10" t="s">
        <v>117</v>
      </c>
      <c r="F78" s="10" t="s">
        <v>118</v>
      </c>
      <c r="G78" s="10" t="s">
        <v>119</v>
      </c>
      <c r="H78" s="10">
        <v>44</v>
      </c>
      <c r="I78" s="22">
        <f>H78/6</f>
        <v>7.33333333333333</v>
      </c>
    </row>
    <row r="79" ht="20" customHeight="1" spans="2:9">
      <c r="B79" s="11" t="s">
        <v>120</v>
      </c>
      <c r="C79" s="12">
        <v>77</v>
      </c>
      <c r="D79" s="12">
        <v>1</v>
      </c>
      <c r="E79" s="12" t="s">
        <v>121</v>
      </c>
      <c r="F79" s="12" t="s">
        <v>11</v>
      </c>
      <c r="G79" s="12" t="s">
        <v>65</v>
      </c>
      <c r="H79" s="12">
        <v>50</v>
      </c>
      <c r="I79" s="23">
        <v>5</v>
      </c>
    </row>
    <row r="80" ht="20" customHeight="1" spans="2:9">
      <c r="B80" s="7"/>
      <c r="C80" s="8">
        <v>78</v>
      </c>
      <c r="D80" s="8">
        <v>2</v>
      </c>
      <c r="E80" s="8" t="s">
        <v>122</v>
      </c>
      <c r="F80" s="8" t="s">
        <v>11</v>
      </c>
      <c r="G80" s="8" t="s">
        <v>16</v>
      </c>
      <c r="H80" s="8">
        <v>55</v>
      </c>
      <c r="I80" s="21">
        <f>H80/12</f>
        <v>4.58333333333333</v>
      </c>
    </row>
    <row r="81" ht="20" customHeight="1" spans="2:9">
      <c r="B81" s="7"/>
      <c r="C81" s="8">
        <v>79</v>
      </c>
      <c r="D81" s="8">
        <v>3</v>
      </c>
      <c r="E81" s="8" t="s">
        <v>123</v>
      </c>
      <c r="F81" s="8" t="s">
        <v>11</v>
      </c>
      <c r="G81" s="8" t="s">
        <v>65</v>
      </c>
      <c r="H81" s="8">
        <v>52</v>
      </c>
      <c r="I81" s="21">
        <v>5.2</v>
      </c>
    </row>
    <row r="82" ht="20" customHeight="1" spans="2:9">
      <c r="B82" s="14"/>
      <c r="C82" s="15">
        <v>80</v>
      </c>
      <c r="D82" s="15">
        <v>4</v>
      </c>
      <c r="E82" s="15" t="s">
        <v>124</v>
      </c>
      <c r="F82" s="15" t="s">
        <v>11</v>
      </c>
      <c r="G82" s="15" t="s">
        <v>31</v>
      </c>
      <c r="H82" s="15">
        <v>65</v>
      </c>
      <c r="I82" s="24">
        <f>H82/20</f>
        <v>3.25</v>
      </c>
    </row>
    <row r="83" ht="20" customHeight="1" spans="2:9">
      <c r="B83" s="5" t="s">
        <v>125</v>
      </c>
      <c r="C83" s="6">
        <v>81</v>
      </c>
      <c r="D83" s="6">
        <v>1</v>
      </c>
      <c r="E83" s="6" t="s">
        <v>126</v>
      </c>
      <c r="F83" s="6" t="s">
        <v>11</v>
      </c>
      <c r="G83" s="6" t="s">
        <v>22</v>
      </c>
      <c r="H83" s="6">
        <v>78</v>
      </c>
      <c r="I83" s="20">
        <v>7.8</v>
      </c>
    </row>
    <row r="84" ht="20" customHeight="1" spans="2:9">
      <c r="B84" s="7"/>
      <c r="C84" s="8">
        <v>82</v>
      </c>
      <c r="D84" s="8">
        <v>2</v>
      </c>
      <c r="E84" s="8" t="s">
        <v>127</v>
      </c>
      <c r="F84" s="8" t="s">
        <v>11</v>
      </c>
      <c r="G84" s="8" t="s">
        <v>22</v>
      </c>
      <c r="H84" s="8">
        <v>79</v>
      </c>
      <c r="I84" s="21">
        <v>7.9</v>
      </c>
    </row>
    <row r="85" ht="20" customHeight="1" spans="2:9">
      <c r="B85" s="7"/>
      <c r="C85" s="8">
        <v>83</v>
      </c>
      <c r="D85" s="8">
        <v>3</v>
      </c>
      <c r="E85" s="8" t="s">
        <v>128</v>
      </c>
      <c r="F85" s="8" t="s">
        <v>11</v>
      </c>
      <c r="G85" s="8" t="s">
        <v>18</v>
      </c>
      <c r="H85" s="8">
        <v>98</v>
      </c>
      <c r="I85" s="21">
        <f>H85/12</f>
        <v>8.16666666666667</v>
      </c>
    </row>
    <row r="86" ht="20" customHeight="1" spans="2:9">
      <c r="B86" s="9"/>
      <c r="C86" s="10">
        <v>84</v>
      </c>
      <c r="D86" s="10">
        <v>4</v>
      </c>
      <c r="E86" s="10" t="s">
        <v>129</v>
      </c>
      <c r="F86" s="10" t="s">
        <v>11</v>
      </c>
      <c r="G86" s="10" t="s">
        <v>22</v>
      </c>
      <c r="H86" s="10">
        <v>128</v>
      </c>
      <c r="I86" s="22">
        <v>12.8</v>
      </c>
    </row>
    <row r="87" ht="20" customHeight="1" spans="2:9">
      <c r="B87" s="11" t="s">
        <v>130</v>
      </c>
      <c r="C87" s="12">
        <v>85</v>
      </c>
      <c r="D87" s="12">
        <v>1</v>
      </c>
      <c r="E87" s="12" t="s">
        <v>131</v>
      </c>
      <c r="F87" s="12" t="s">
        <v>11</v>
      </c>
      <c r="G87" s="12" t="s">
        <v>16</v>
      </c>
      <c r="H87" s="12">
        <v>43.8</v>
      </c>
      <c r="I87" s="23">
        <f>H87/12</f>
        <v>3.65</v>
      </c>
    </row>
    <row r="88" ht="20" customHeight="1" spans="2:9">
      <c r="B88" s="7"/>
      <c r="C88" s="8">
        <v>86</v>
      </c>
      <c r="D88" s="8">
        <v>2</v>
      </c>
      <c r="E88" s="8" t="s">
        <v>132</v>
      </c>
      <c r="F88" s="8" t="s">
        <v>11</v>
      </c>
      <c r="G88" s="8" t="s">
        <v>16</v>
      </c>
      <c r="H88" s="8">
        <v>43.8</v>
      </c>
      <c r="I88" s="21">
        <f>H88/12</f>
        <v>3.65</v>
      </c>
    </row>
    <row r="89" ht="20" customHeight="1" spans="2:9">
      <c r="B89" s="9"/>
      <c r="C89" s="10">
        <v>87</v>
      </c>
      <c r="D89" s="10">
        <v>3</v>
      </c>
      <c r="E89" s="10" t="s">
        <v>133</v>
      </c>
      <c r="F89" s="10" t="s">
        <v>11</v>
      </c>
      <c r="G89" s="10" t="s">
        <v>57</v>
      </c>
      <c r="H89" s="10">
        <v>54.75</v>
      </c>
      <c r="I89" s="22">
        <f>H89/15</f>
        <v>3.65</v>
      </c>
    </row>
  </sheetData>
  <mergeCells count="14">
    <mergeCell ref="B1:I1"/>
    <mergeCell ref="B3:B16"/>
    <mergeCell ref="B17:B24"/>
    <mergeCell ref="B25:B30"/>
    <mergeCell ref="B31:B39"/>
    <mergeCell ref="B40:B48"/>
    <mergeCell ref="B49:B53"/>
    <mergeCell ref="B54:B57"/>
    <mergeCell ref="B58:B62"/>
    <mergeCell ref="B63:B70"/>
    <mergeCell ref="B72:B78"/>
    <mergeCell ref="B79:B82"/>
    <mergeCell ref="B83:B86"/>
    <mergeCell ref="B87:B89"/>
  </mergeCells>
  <pageMargins left="0.75" right="0.75" top="1" bottom="1" header="0.5" footer="0.5"/>
  <pageSetup paperSize="9" orientation="portrait"/>
  <headerFooter/>
  <ignoredErrors>
    <ignoredError sqref="I75 I6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office5</dc:creator>
  <cp:lastModifiedBy>L</cp:lastModifiedBy>
  <dcterms:created xsi:type="dcterms:W3CDTF">2024-07-22T08:14:00Z</dcterms:created>
  <dcterms:modified xsi:type="dcterms:W3CDTF">2025-01-15T04:15:24Z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6FB4923A00E546E5B2EACC5BF5B02554_13</vt:lpwstr>
  </property>
  <property fmtid="{D5CDD505-2E9C-101B-9397-08002B2CF9AE}" pid="3" name="KSOProductBuildVer">
    <vt:lpwstr>2052-12.1.0.19770</vt:lpwstr>
  </property>
</Properties>
</file>